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<sst xmlns="http://schemas.openxmlformats.org/spreadsheetml/2006/main" count="147" uniqueCount="65">
  <si>
    <t>タクト工程表（区画×工種）</t>
  </si>
  <si>
    <t>工事名</t>
  </si>
  <si>
    <t>現場代理人</t>
  </si>
  <si>
    <t>着工日</t>
  </si>
  <si>
    <t>タクト（1区画の日数）</t>
  </si>
  <si>
    <t>全体の完了日</t>
  </si>
  <si>
    <t>土日と下の休日は数えません</t>
  </si>
  <si>
    <t>どの区画でも、工種ごとの日数（タクト）を同じにして、区画を1つずつずらして流す工程表です。着工日・タクト・区画（上から作業する順）・工種（左から作業する順）を入れると、区画と工種ごとの作業期間が出ます。着工日は作業する日（休みでない日）にしてください。</t>
  </si>
  <si>
    <t>順番</t>
  </si>
  <si>
    <t>区画（階・工区）</t>
  </si>
  <si>
    <t>区画の完了</t>
  </si>
  <si>
    <t>タクトで流したときと、区画ごとに全部終えてから次へ進むときの日数</t>
  </si>
  <si>
    <t>タクトで流す（稼働日）</t>
  </si>
  <si>
    <t>（区画の数＋工種の数−1）×タクト</t>
  </si>
  <si>
    <t>1区画ずつ全部終えてから次へ（稼働日）</t>
  </si>
  <si>
    <t>区画の数×工種の数×タクト（同じ職人が1か所ずつ順に回る場合）</t>
  </si>
  <si>
    <t>休日の一覧（ここに入れた日は数えません）</t>
  </si>
  <si>
    <t>休日</t>
  </si>
  <si>
    <t>文化の日</t>
  </si>
  <si>
    <t>勤労感謝の日</t>
  </si>
  <si>
    <t>年末年始の休み（例）</t>
  </si>
  <si>
    <t>元日</t>
  </si>
  <si>
    <t>成人の日</t>
  </si>
  <si>
    <t>建国記念の日</t>
  </si>
  <si>
    <t>天皇誕生日</t>
  </si>
  <si>
    <t>振替休日（春分の日）</t>
  </si>
  <si>
    <t>昭和の日</t>
  </si>
  <si>
    <t>憲法記念日</t>
  </si>
  <si>
    <t>みどりの日</t>
  </si>
  <si>
    <t>こどもの日</t>
  </si>
  <si>
    <t>祝日は内閣府「国民の祝日について」（令和8年・令和9年）のとおりに入れてあります。12月29日〜1月3日は会社の休みの例です。自社の休み（夏季休暇・現場の休工日）を下の空欄に足すと、日数の計算に入ります。</t>
  </si>
  <si>
    <t>〇〇マンション 共用部・住戸内装改修工事</t>
  </si>
  <si>
    <t>株式会社サンプル建設 鈴木 一郎</t>
  </si>
  <si>
    <t>墨出し</t>
  </si>
  <si>
    <t>軽鉄下地</t>
  </si>
  <si>
    <t>ボード張り</t>
  </si>
  <si>
    <t>クロス</t>
  </si>
  <si>
    <t>床仕上げ</t>
  </si>
  <si>
    <t>器具付け</t>
  </si>
  <si>
    <t>2階</t>
  </si>
  <si>
    <t>3階</t>
  </si>
  <si>
    <t>4階</t>
  </si>
  <si>
    <t>5階</t>
  </si>
  <si>
    <t>6階</t>
  </si>
  <si>
    <t>7階</t>
  </si>
  <si>
    <t>配布元</t>
  </si>
  <si>
    <t>工程フクロウ（FUKULO／合同会社商陣） https://koutei.fukulo.com/templates/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</si>
  <si>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</si>
  <si>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</si>
  <si>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</si>
  <si>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、着工日とタクト（1区画あたりの日数）を入れます。区画の欄に作業する順に階や工区の名前を、工種の欄（見出しの黄色いセル）に作業する順に工種の名前を入れると、区画と工種ごとの作業期間、区画の完了、全体の完了日が出ます。</t>
  </si>
  <si>
    <t>自社に合わせて直すなら</t>
  </si>
  <si>
    <t>工種は6つ、区画は8つまでです。工種を減らすときは右から名前を消します。自社の休み（夏季休暇・現場の休工日）は、休日の一覧の空欄に足してください。</t>
  </si>
  <si>
    <t>気をつけること</t>
  </si>
  <si>
    <t>着工日は作業する日（休みでない日）にしてください。数式のセル（作業期間・区画の完了・全体の完了日・日数の比較）は上書きしないでください。</t>
  </si>
  <si>
    <t>この様式について</t>
  </si>
  <si>
    <t>区画 i 番目・工種 j 番目の作業は、着工日から（i＋j−2）×タクト日目に始まり、タクトの日数だけ続きます。全体の稼働日は（区画の数＋工種の数−1）×タクトです。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</si>
  <si>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</si>
  <si>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日付・単価はすべて架空です。記載内容の正確さは利用者の責任でお確かめください。</t>
  </si>
  <si>
    <t>関係する法令等</t>
  </si>
  <si>
    <t>休日の数え方の考え方は、中央建設業審議会「工期に関する基準」（令和6年3月改定）第2章「休日・法定外労働時間」（週休2日・4週8閉所）。</t>
  </si>
  <si>
    <t>更新日</t>
  </si>
  <si>
    <t>2026年10月18日</t>
  </si>
  <si>
    <t>工程フクロウについて</t>
  </si>
  <si>
    <t>工程表・週間工程・出面表（人工の集計）・作業日報を、すぐ使える無料Excelと作り方の解説でまとめた専門サイトです。 https://koutei.fukulo.com/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</si>
</sst>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6" customWidth="1"/>
    <col min="3" max="8" width="13" customWidth="1"/>
    <col min="9" max="9" width="11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3"/>
      <c r="C2" s="3"/>
      <c r="D2" s="3"/>
      <c r="E2" s="3"/>
      <c r="F2" s="2" t="s">
        <v>2</v>
      </c>
      <c r="G2" s="3"/>
      <c r="H2" s="3"/>
      <c r="I2" s="3"/>
    </row>
    <row r="3" ht="20" customHeight="1" spans="1:9" x14ac:dyDescent="0.25">
      <c r="A3" s="2" t="s">
        <v>3</v>
      </c>
      <c r="B3" s="3"/>
      <c r="C3" s="2" t="s">
        <v>4</v>
      </c>
      <c r="D3" s="4"/>
      <c r="E3" s="2" t="s">
        <v>5</v>
      </c>
      <c r="F3" s="5">
        <f>IF(OR($B$3="",$D$3="",COUNTA($B$7:$B$14)=0),"",TEXT(WORKDAY($B$3,(COUNTA($B$7:$B$14)+COUNTA($C$6:$H$6)-1)*$D$3-1,$B$21:$B$42),"yyyy/mm/dd"))</f>
      </c>
      <c r="G3" s="5"/>
      <c r="H3" s="6" t="s">
        <v>6</v>
      </c>
      <c r="I3" s="6"/>
    </row>
    <row r="4" ht="20" customHeight="1" spans="1:9" x14ac:dyDescent="0.25">
      <c r="A4" s="6" t="s">
        <v>7</v>
      </c>
      <c r="B4" s="6"/>
      <c r="C4" s="6"/>
      <c r="D4" s="6"/>
      <c r="E4" s="6"/>
      <c r="F4" s="6"/>
      <c r="G4" s="6"/>
      <c r="H4" s="6"/>
      <c r="I4" s="6"/>
    </row>
    <row r="5" ht="20" customHeight="1" spans="3:8" x14ac:dyDescent="0.25"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</row>
    <row r="6" ht="20" customHeight="1" spans="1:9" x14ac:dyDescent="0.25">
      <c r="A6" s="7" t="s">
        <v>8</v>
      </c>
      <c r="B6" s="7" t="s">
        <v>9</v>
      </c>
      <c r="C6" s="3"/>
      <c r="D6" s="3"/>
      <c r="E6" s="3"/>
      <c r="F6" s="3"/>
      <c r="G6" s="3"/>
      <c r="H6" s="3"/>
      <c r="I6" s="7" t="s">
        <v>10</v>
      </c>
    </row>
    <row r="7" ht="20" customHeight="1" spans="1:9" x14ac:dyDescent="0.25">
      <c r="A7" s="4">
        <v>1</v>
      </c>
      <c r="B7" s="3"/>
      <c r="C7" s="4">
        <f>IF(OR($B7="",C$6="",$B$3="",$D$3=""),"",TEXT(WORKDAY($B$3,($A7+C$5-2)*$D$3,$B$21:$B$42),"m/d")&amp;"〜"&amp;TEXT(WORKDAY($B$3,($A7+C$5-1)*$D$3-1,$B$21:$B$42),"m/d"))</f>
      </c>
      <c r="D7" s="4">
        <f>IF(OR($B7="",D$6="",$B$3="",$D$3=""),"",TEXT(WORKDAY($B$3,($A7+D$5-2)*$D$3,$B$21:$B$42),"m/d")&amp;"〜"&amp;TEXT(WORKDAY($B$3,($A7+D$5-1)*$D$3-1,$B$21:$B$42),"m/d"))</f>
      </c>
      <c r="E7" s="4">
        <f>IF(OR($B7="",E$6="",$B$3="",$D$3=""),"",TEXT(WORKDAY($B$3,($A7+E$5-2)*$D$3,$B$21:$B$42),"m/d")&amp;"〜"&amp;TEXT(WORKDAY($B$3,($A7+E$5-1)*$D$3-1,$B$21:$B$42),"m/d"))</f>
      </c>
      <c r="F7" s="4">
        <f>IF(OR($B7="",F$6="",$B$3="",$D$3=""),"",TEXT(WORKDAY($B$3,($A7+F$5-2)*$D$3,$B$21:$B$42),"m/d")&amp;"〜"&amp;TEXT(WORKDAY($B$3,($A7+F$5-1)*$D$3-1,$B$21:$B$42),"m/d"))</f>
      </c>
      <c r="G7" s="4">
        <f>IF(OR($B7="",G$6="",$B$3="",$D$3=""),"",TEXT(WORKDAY($B$3,($A7+G$5-2)*$D$3,$B$21:$B$42),"m/d")&amp;"〜"&amp;TEXT(WORKDAY($B$3,($A7+G$5-1)*$D$3-1,$B$21:$B$42),"m/d"))</f>
      </c>
      <c r="H7" s="4">
        <f>IF(OR($B7="",H$6="",$B$3="",$D$3=""),"",TEXT(WORKDAY($B$3,($A7+H$5-2)*$D$3,$B$21:$B$42),"m/d")&amp;"〜"&amp;TEXT(WORKDAY($B$3,($A7+H$5-1)*$D$3-1,$B$21:$B$42),"m/d"))</f>
      </c>
      <c r="I7" s="4">
        <f>IF(OR($B7="",$B$3="",$D$3=""),"",TEXT(WORKDAY($B$3,($A7+COUNTA($C$6:$H$6)-1)*$D$3-1,$B$21:$B$42),"m/d"))</f>
      </c>
    </row>
    <row r="8" ht="20" customHeight="1" spans="1:9" x14ac:dyDescent="0.25">
      <c r="A8" s="4">
        <v>2</v>
      </c>
      <c r="B8" s="3"/>
      <c r="C8" s="4">
        <f>IF(OR($B8="",C$6="",$B$3="",$D$3=""),"",TEXT(WORKDAY($B$3,($A8+C$5-2)*$D$3,$B$21:$B$42),"m/d")&amp;"〜"&amp;TEXT(WORKDAY($B$3,($A8+C$5-1)*$D$3-1,$B$21:$B$42),"m/d"))</f>
      </c>
      <c r="D8" s="4">
        <f>IF(OR($B8="",D$6="",$B$3="",$D$3=""),"",TEXT(WORKDAY($B$3,($A8+D$5-2)*$D$3,$B$21:$B$42),"m/d")&amp;"〜"&amp;TEXT(WORKDAY($B$3,($A8+D$5-1)*$D$3-1,$B$21:$B$42),"m/d"))</f>
      </c>
      <c r="E8" s="4">
        <f>IF(OR($B8="",E$6="",$B$3="",$D$3=""),"",TEXT(WORKDAY($B$3,($A8+E$5-2)*$D$3,$B$21:$B$42),"m/d")&amp;"〜"&amp;TEXT(WORKDAY($B$3,($A8+E$5-1)*$D$3-1,$B$21:$B$42),"m/d"))</f>
      </c>
      <c r="F8" s="4">
        <f>IF(OR($B8="",F$6="",$B$3="",$D$3=""),"",TEXT(WORKDAY($B$3,($A8+F$5-2)*$D$3,$B$21:$B$42),"m/d")&amp;"〜"&amp;TEXT(WORKDAY($B$3,($A8+F$5-1)*$D$3-1,$B$21:$B$42),"m/d"))</f>
      </c>
      <c r="G8" s="4">
        <f>IF(OR($B8="",G$6="",$B$3="",$D$3=""),"",TEXT(WORKDAY($B$3,($A8+G$5-2)*$D$3,$B$21:$B$42),"m/d")&amp;"〜"&amp;TEXT(WORKDAY($B$3,($A8+G$5-1)*$D$3-1,$B$21:$B$42),"m/d"))</f>
      </c>
      <c r="H8" s="4">
        <f>IF(OR($B8="",H$6="",$B$3="",$D$3=""),"",TEXT(WORKDAY($B$3,($A8+H$5-2)*$D$3,$B$21:$B$42),"m/d")&amp;"〜"&amp;TEXT(WORKDAY($B$3,($A8+H$5-1)*$D$3-1,$B$21:$B$42),"m/d"))</f>
      </c>
      <c r="I8" s="4">
        <f>IF(OR($B8="",$B$3="",$D$3=""),"",TEXT(WORKDAY($B$3,($A8+COUNTA($C$6:$H$6)-1)*$D$3-1,$B$21:$B$42),"m/d"))</f>
      </c>
    </row>
    <row r="9" ht="20" customHeight="1" spans="1:9" x14ac:dyDescent="0.25">
      <c r="A9" s="4">
        <v>3</v>
      </c>
      <c r="B9" s="3"/>
      <c r="C9" s="4">
        <f>IF(OR($B9="",C$6="",$B$3="",$D$3=""),"",TEXT(WORKDAY($B$3,($A9+C$5-2)*$D$3,$B$21:$B$42),"m/d")&amp;"〜"&amp;TEXT(WORKDAY($B$3,($A9+C$5-1)*$D$3-1,$B$21:$B$42),"m/d"))</f>
      </c>
      <c r="D9" s="4">
        <f>IF(OR($B9="",D$6="",$B$3="",$D$3=""),"",TEXT(WORKDAY($B$3,($A9+D$5-2)*$D$3,$B$21:$B$42),"m/d")&amp;"〜"&amp;TEXT(WORKDAY($B$3,($A9+D$5-1)*$D$3-1,$B$21:$B$42),"m/d"))</f>
      </c>
      <c r="E9" s="4">
        <f>IF(OR($B9="",E$6="",$B$3="",$D$3=""),"",TEXT(WORKDAY($B$3,($A9+E$5-2)*$D$3,$B$21:$B$42),"m/d")&amp;"〜"&amp;TEXT(WORKDAY($B$3,($A9+E$5-1)*$D$3-1,$B$21:$B$42),"m/d"))</f>
      </c>
      <c r="F9" s="4">
        <f>IF(OR($B9="",F$6="",$B$3="",$D$3=""),"",TEXT(WORKDAY($B$3,($A9+F$5-2)*$D$3,$B$21:$B$42),"m/d")&amp;"〜"&amp;TEXT(WORKDAY($B$3,($A9+F$5-1)*$D$3-1,$B$21:$B$42),"m/d"))</f>
      </c>
      <c r="G9" s="4">
        <f>IF(OR($B9="",G$6="",$B$3="",$D$3=""),"",TEXT(WORKDAY($B$3,($A9+G$5-2)*$D$3,$B$21:$B$42),"m/d")&amp;"〜"&amp;TEXT(WORKDAY($B$3,($A9+G$5-1)*$D$3-1,$B$21:$B$42),"m/d"))</f>
      </c>
      <c r="H9" s="4">
        <f>IF(OR($B9="",H$6="",$B$3="",$D$3=""),"",TEXT(WORKDAY($B$3,($A9+H$5-2)*$D$3,$B$21:$B$42),"m/d")&amp;"〜"&amp;TEXT(WORKDAY($B$3,($A9+H$5-1)*$D$3-1,$B$21:$B$42),"m/d"))</f>
      </c>
      <c r="I9" s="4">
        <f>IF(OR($B9="",$B$3="",$D$3=""),"",TEXT(WORKDAY($B$3,($A9+COUNTA($C$6:$H$6)-1)*$D$3-1,$B$21:$B$42),"m/d"))</f>
      </c>
    </row>
    <row r="10" ht="20" customHeight="1" spans="1:9" x14ac:dyDescent="0.25">
      <c r="A10" s="4">
        <v>4</v>
      </c>
      <c r="B10" s="3"/>
      <c r="C10" s="4">
        <f>IF(OR($B10="",C$6="",$B$3="",$D$3=""),"",TEXT(WORKDAY($B$3,($A10+C$5-2)*$D$3,$B$21:$B$42),"m/d")&amp;"〜"&amp;TEXT(WORKDAY($B$3,($A10+C$5-1)*$D$3-1,$B$21:$B$42),"m/d"))</f>
      </c>
      <c r="D10" s="4">
        <f>IF(OR($B10="",D$6="",$B$3="",$D$3=""),"",TEXT(WORKDAY($B$3,($A10+D$5-2)*$D$3,$B$21:$B$42),"m/d")&amp;"〜"&amp;TEXT(WORKDAY($B$3,($A10+D$5-1)*$D$3-1,$B$21:$B$42),"m/d"))</f>
      </c>
      <c r="E10" s="4">
        <f>IF(OR($B10="",E$6="",$B$3="",$D$3=""),"",TEXT(WORKDAY($B$3,($A10+E$5-2)*$D$3,$B$21:$B$42),"m/d")&amp;"〜"&amp;TEXT(WORKDAY($B$3,($A10+E$5-1)*$D$3-1,$B$21:$B$42),"m/d"))</f>
      </c>
      <c r="F10" s="4">
        <f>IF(OR($B10="",F$6="",$B$3="",$D$3=""),"",TEXT(WORKDAY($B$3,($A10+F$5-2)*$D$3,$B$21:$B$42),"m/d")&amp;"〜"&amp;TEXT(WORKDAY($B$3,($A10+F$5-1)*$D$3-1,$B$21:$B$42),"m/d"))</f>
      </c>
      <c r="G10" s="4">
        <f>IF(OR($B10="",G$6="",$B$3="",$D$3=""),"",TEXT(WORKDAY($B$3,($A10+G$5-2)*$D$3,$B$21:$B$42),"m/d")&amp;"〜"&amp;TEXT(WORKDAY($B$3,($A10+G$5-1)*$D$3-1,$B$21:$B$42),"m/d"))</f>
      </c>
      <c r="H10" s="4">
        <f>IF(OR($B10="",H$6="",$B$3="",$D$3=""),"",TEXT(WORKDAY($B$3,($A10+H$5-2)*$D$3,$B$21:$B$42),"m/d")&amp;"〜"&amp;TEXT(WORKDAY($B$3,($A10+H$5-1)*$D$3-1,$B$21:$B$42),"m/d"))</f>
      </c>
      <c r="I10" s="4">
        <f>IF(OR($B10="",$B$3="",$D$3=""),"",TEXT(WORKDAY($B$3,($A10+COUNTA($C$6:$H$6)-1)*$D$3-1,$B$21:$B$42),"m/d"))</f>
      </c>
    </row>
    <row r="11" ht="20" customHeight="1" spans="1:9" x14ac:dyDescent="0.25">
      <c r="A11" s="4">
        <v>5</v>
      </c>
      <c r="B11" s="3"/>
      <c r="C11" s="4">
        <f>IF(OR($B11="",C$6="",$B$3="",$D$3=""),"",TEXT(WORKDAY($B$3,($A11+C$5-2)*$D$3,$B$21:$B$42),"m/d")&amp;"〜"&amp;TEXT(WORKDAY($B$3,($A11+C$5-1)*$D$3-1,$B$21:$B$42),"m/d"))</f>
      </c>
      <c r="D11" s="4">
        <f>IF(OR($B11="",D$6="",$B$3="",$D$3=""),"",TEXT(WORKDAY($B$3,($A11+D$5-2)*$D$3,$B$21:$B$42),"m/d")&amp;"〜"&amp;TEXT(WORKDAY($B$3,($A11+D$5-1)*$D$3-1,$B$21:$B$42),"m/d"))</f>
      </c>
      <c r="E11" s="4">
        <f>IF(OR($B11="",E$6="",$B$3="",$D$3=""),"",TEXT(WORKDAY($B$3,($A11+E$5-2)*$D$3,$B$21:$B$42),"m/d")&amp;"〜"&amp;TEXT(WORKDAY($B$3,($A11+E$5-1)*$D$3-1,$B$21:$B$42),"m/d"))</f>
      </c>
      <c r="F11" s="4">
        <f>IF(OR($B11="",F$6="",$B$3="",$D$3=""),"",TEXT(WORKDAY($B$3,($A11+F$5-2)*$D$3,$B$21:$B$42),"m/d")&amp;"〜"&amp;TEXT(WORKDAY($B$3,($A11+F$5-1)*$D$3-1,$B$21:$B$42),"m/d"))</f>
      </c>
      <c r="G11" s="4">
        <f>IF(OR($B11="",G$6="",$B$3="",$D$3=""),"",TEXT(WORKDAY($B$3,($A11+G$5-2)*$D$3,$B$21:$B$42),"m/d")&amp;"〜"&amp;TEXT(WORKDAY($B$3,($A11+G$5-1)*$D$3-1,$B$21:$B$42),"m/d"))</f>
      </c>
      <c r="H11" s="4">
        <f>IF(OR($B11="",H$6="",$B$3="",$D$3=""),"",TEXT(WORKDAY($B$3,($A11+H$5-2)*$D$3,$B$21:$B$42),"m/d")&amp;"〜"&amp;TEXT(WORKDAY($B$3,($A11+H$5-1)*$D$3-1,$B$21:$B$42),"m/d"))</f>
      </c>
      <c r="I11" s="4">
        <f>IF(OR($B11="",$B$3="",$D$3=""),"",TEXT(WORKDAY($B$3,($A11+COUNTA($C$6:$H$6)-1)*$D$3-1,$B$21:$B$42),"m/d"))</f>
      </c>
    </row>
    <row r="12" ht="20" customHeight="1" spans="1:9" x14ac:dyDescent="0.25">
      <c r="A12" s="4">
        <v>6</v>
      </c>
      <c r="B12" s="3"/>
      <c r="C12" s="4">
        <f>IF(OR($B12="",C$6="",$B$3="",$D$3=""),"",TEXT(WORKDAY($B$3,($A12+C$5-2)*$D$3,$B$21:$B$42),"m/d")&amp;"〜"&amp;TEXT(WORKDAY($B$3,($A12+C$5-1)*$D$3-1,$B$21:$B$42),"m/d"))</f>
      </c>
      <c r="D12" s="4">
        <f>IF(OR($B12="",D$6="",$B$3="",$D$3=""),"",TEXT(WORKDAY($B$3,($A12+D$5-2)*$D$3,$B$21:$B$42),"m/d")&amp;"〜"&amp;TEXT(WORKDAY($B$3,($A12+D$5-1)*$D$3-1,$B$21:$B$42),"m/d"))</f>
      </c>
      <c r="E12" s="4">
        <f>IF(OR($B12="",E$6="",$B$3="",$D$3=""),"",TEXT(WORKDAY($B$3,($A12+E$5-2)*$D$3,$B$21:$B$42),"m/d")&amp;"〜"&amp;TEXT(WORKDAY($B$3,($A12+E$5-1)*$D$3-1,$B$21:$B$42),"m/d"))</f>
      </c>
      <c r="F12" s="4">
        <f>IF(OR($B12="",F$6="",$B$3="",$D$3=""),"",TEXT(WORKDAY($B$3,($A12+F$5-2)*$D$3,$B$21:$B$42),"m/d")&amp;"〜"&amp;TEXT(WORKDAY($B$3,($A12+F$5-1)*$D$3-1,$B$21:$B$42),"m/d"))</f>
      </c>
      <c r="G12" s="4">
        <f>IF(OR($B12="",G$6="",$B$3="",$D$3=""),"",TEXT(WORKDAY($B$3,($A12+G$5-2)*$D$3,$B$21:$B$42),"m/d")&amp;"〜"&amp;TEXT(WORKDAY($B$3,($A12+G$5-1)*$D$3-1,$B$21:$B$42),"m/d"))</f>
      </c>
      <c r="H12" s="4">
        <f>IF(OR($B12="",H$6="",$B$3="",$D$3=""),"",TEXT(WORKDAY($B$3,($A12+H$5-2)*$D$3,$B$21:$B$42),"m/d")&amp;"〜"&amp;TEXT(WORKDAY($B$3,($A12+H$5-1)*$D$3-1,$B$21:$B$42),"m/d"))</f>
      </c>
      <c r="I12" s="4">
        <f>IF(OR($B12="",$B$3="",$D$3=""),"",TEXT(WORKDAY($B$3,($A12+COUNTA($C$6:$H$6)-1)*$D$3-1,$B$21:$B$42),"m/d"))</f>
      </c>
    </row>
    <row r="13" ht="20" customHeight="1" spans="1:9" x14ac:dyDescent="0.25">
      <c r="A13" s="4">
        <v>7</v>
      </c>
      <c r="B13" s="3"/>
      <c r="C13" s="4">
        <f>IF(OR($B13="",C$6="",$B$3="",$D$3=""),"",TEXT(WORKDAY($B$3,($A13+C$5-2)*$D$3,$B$21:$B$42),"m/d")&amp;"〜"&amp;TEXT(WORKDAY($B$3,($A13+C$5-1)*$D$3-1,$B$21:$B$42),"m/d"))</f>
      </c>
      <c r="D13" s="4">
        <f>IF(OR($B13="",D$6="",$B$3="",$D$3=""),"",TEXT(WORKDAY($B$3,($A13+D$5-2)*$D$3,$B$21:$B$42),"m/d")&amp;"〜"&amp;TEXT(WORKDAY($B$3,($A13+D$5-1)*$D$3-1,$B$21:$B$42),"m/d"))</f>
      </c>
      <c r="E13" s="4">
        <f>IF(OR($B13="",E$6="",$B$3="",$D$3=""),"",TEXT(WORKDAY($B$3,($A13+E$5-2)*$D$3,$B$21:$B$42),"m/d")&amp;"〜"&amp;TEXT(WORKDAY($B$3,($A13+E$5-1)*$D$3-1,$B$21:$B$42),"m/d"))</f>
      </c>
      <c r="F13" s="4">
        <f>IF(OR($B13="",F$6="",$B$3="",$D$3=""),"",TEXT(WORKDAY($B$3,($A13+F$5-2)*$D$3,$B$21:$B$42),"m/d")&amp;"〜"&amp;TEXT(WORKDAY($B$3,($A13+F$5-1)*$D$3-1,$B$21:$B$42),"m/d"))</f>
      </c>
      <c r="G13" s="4">
        <f>IF(OR($B13="",G$6="",$B$3="",$D$3=""),"",TEXT(WORKDAY($B$3,($A13+G$5-2)*$D$3,$B$21:$B$42),"m/d")&amp;"〜"&amp;TEXT(WORKDAY($B$3,($A13+G$5-1)*$D$3-1,$B$21:$B$42),"m/d"))</f>
      </c>
      <c r="H13" s="4">
        <f>IF(OR($B13="",H$6="",$B$3="",$D$3=""),"",TEXT(WORKDAY($B$3,($A13+H$5-2)*$D$3,$B$21:$B$42),"m/d")&amp;"〜"&amp;TEXT(WORKDAY($B$3,($A13+H$5-1)*$D$3-1,$B$21:$B$42),"m/d"))</f>
      </c>
      <c r="I13" s="4">
        <f>IF(OR($B13="",$B$3="",$D$3=""),"",TEXT(WORKDAY($B$3,($A13+COUNTA($C$6:$H$6)-1)*$D$3-1,$B$21:$B$42),"m/d"))</f>
      </c>
    </row>
    <row r="14" ht="20" customHeight="1" spans="1:9" x14ac:dyDescent="0.25">
      <c r="A14" s="4">
        <v>8</v>
      </c>
      <c r="B14" s="3"/>
      <c r="C14" s="4">
        <f>IF(OR($B14="",C$6="",$B$3="",$D$3=""),"",TEXT(WORKDAY($B$3,($A14+C$5-2)*$D$3,$B$21:$B$42),"m/d")&amp;"〜"&amp;TEXT(WORKDAY($B$3,($A14+C$5-1)*$D$3-1,$B$21:$B$42),"m/d"))</f>
      </c>
      <c r="D14" s="4">
        <f>IF(OR($B14="",D$6="",$B$3="",$D$3=""),"",TEXT(WORKDAY($B$3,($A14+D$5-2)*$D$3,$B$21:$B$42),"m/d")&amp;"〜"&amp;TEXT(WORKDAY($B$3,($A14+D$5-1)*$D$3-1,$B$21:$B$42),"m/d"))</f>
      </c>
      <c r="E14" s="4">
        <f>IF(OR($B14="",E$6="",$B$3="",$D$3=""),"",TEXT(WORKDAY($B$3,($A14+E$5-2)*$D$3,$B$21:$B$42),"m/d")&amp;"〜"&amp;TEXT(WORKDAY($B$3,($A14+E$5-1)*$D$3-1,$B$21:$B$42),"m/d"))</f>
      </c>
      <c r="F14" s="4">
        <f>IF(OR($B14="",F$6="",$B$3="",$D$3=""),"",TEXT(WORKDAY($B$3,($A14+F$5-2)*$D$3,$B$21:$B$42),"m/d")&amp;"〜"&amp;TEXT(WORKDAY($B$3,($A14+F$5-1)*$D$3-1,$B$21:$B$42),"m/d"))</f>
      </c>
      <c r="G14" s="4">
        <f>IF(OR($B14="",G$6="",$B$3="",$D$3=""),"",TEXT(WORKDAY($B$3,($A14+G$5-2)*$D$3,$B$21:$B$42),"m/d")&amp;"〜"&amp;TEXT(WORKDAY($B$3,($A14+G$5-1)*$D$3-1,$B$21:$B$42),"m/d"))</f>
      </c>
      <c r="H14" s="4">
        <f>IF(OR($B14="",H$6="",$B$3="",$D$3=""),"",TEXT(WORKDAY($B$3,($A14+H$5-2)*$D$3,$B$21:$B$42),"m/d")&amp;"〜"&amp;TEXT(WORKDAY($B$3,($A14+H$5-1)*$D$3-1,$B$21:$B$42),"m/d"))</f>
      </c>
      <c r="I14" s="4">
        <f>IF(OR($B14="",$B$3="",$D$3=""),"",TEXT(WORKDAY($B$3,($A14+COUNTA($C$6:$H$6)-1)*$D$3-1,$B$21:$B$42),"m/d"))</f>
      </c>
    </row>
    <row r="15" ht="20" customHeight="1" x14ac:dyDescent="0.25"/>
    <row r="16" ht="20" customHeight="1" spans="1:9" x14ac:dyDescent="0.25">
      <c r="A16" s="8" t="s">
        <v>11</v>
      </c>
      <c r="B16" s="8"/>
      <c r="C16" s="8"/>
      <c r="D16" s="8"/>
      <c r="E16" s="8"/>
      <c r="F16" s="8"/>
      <c r="G16" s="8"/>
      <c r="H16" s="8"/>
      <c r="I16" s="8"/>
    </row>
    <row r="17" ht="20" customHeight="1" spans="1:9" x14ac:dyDescent="0.25">
      <c r="A17" s="2" t="s">
        <v>12</v>
      </c>
      <c r="B17" s="2"/>
      <c r="C17" s="2"/>
      <c r="D17" s="4">
        <f>IF(OR($D$3="",COUNTA($B$7:$B$14)=0),"",(COUNTA($B$7:$B$14)+COUNTA($C$6:$H$6)-1)*$D$3)</f>
      </c>
      <c r="E17" s="6" t="s">
        <v>13</v>
      </c>
      <c r="F17" s="6"/>
      <c r="G17" s="6"/>
      <c r="H17" s="6"/>
      <c r="I17" s="6"/>
    </row>
    <row r="18" ht="20" customHeight="1" spans="1:9" x14ac:dyDescent="0.25">
      <c r="A18" s="2" t="s">
        <v>14</v>
      </c>
      <c r="B18" s="2"/>
      <c r="C18" s="2"/>
      <c r="D18" s="4">
        <f>IF(OR($D$3="",COUNTA($B$7:$B$14)=0),"",COUNTA($B$7:$B$14)*COUNTA($C$6:$H$6)*$D$3)</f>
      </c>
      <c r="E18" s="6" t="s">
        <v>15</v>
      </c>
      <c r="F18" s="6"/>
      <c r="G18" s="6"/>
      <c r="H18" s="6"/>
      <c r="I18" s="6"/>
    </row>
    <row r="19" ht="20" customHeight="1" x14ac:dyDescent="0.25"/>
    <row r="20" ht="20" customHeight="1" spans="1:9" x14ac:dyDescent="0.25">
      <c r="A20" s="8" t="s">
        <v>16</v>
      </c>
      <c r="B20" s="8"/>
      <c r="C20" s="8"/>
      <c r="D20" s="8"/>
      <c r="E20" s="8"/>
      <c r="F20" s="8"/>
      <c r="G20" s="8"/>
      <c r="H20" s="8"/>
      <c r="I20" s="8"/>
    </row>
    <row r="21" ht="20" customHeight="1" spans="1:6" x14ac:dyDescent="0.25">
      <c r="A21" s="2" t="s">
        <v>17</v>
      </c>
      <c r="B21" s="9">
        <v>46329</v>
      </c>
      <c r="C21" s="5" t="s">
        <v>18</v>
      </c>
      <c r="D21" s="5"/>
      <c r="E21" s="5"/>
      <c r="F21" s="5"/>
    </row>
    <row r="22" ht="20" customHeight="1" spans="1:6" x14ac:dyDescent="0.25">
      <c r="A22" s="2" t="s">
        <v>17</v>
      </c>
      <c r="B22" s="9">
        <v>46349</v>
      </c>
      <c r="C22" s="5" t="s">
        <v>19</v>
      </c>
      <c r="D22" s="5"/>
      <c r="E22" s="5"/>
      <c r="F22" s="5"/>
    </row>
    <row r="23" ht="20" customHeight="1" spans="1:6" x14ac:dyDescent="0.25">
      <c r="A23" s="2" t="s">
        <v>17</v>
      </c>
      <c r="B23" s="9">
        <v>46385</v>
      </c>
      <c r="C23" s="5" t="s">
        <v>20</v>
      </c>
      <c r="D23" s="5"/>
      <c r="E23" s="5"/>
      <c r="F23" s="5"/>
    </row>
    <row r="24" ht="20" customHeight="1" spans="1:6" x14ac:dyDescent="0.25">
      <c r="A24" s="2" t="s">
        <v>17</v>
      </c>
      <c r="B24" s="9">
        <v>46386</v>
      </c>
      <c r="C24" s="5" t="s">
        <v>20</v>
      </c>
      <c r="D24" s="5"/>
      <c r="E24" s="5"/>
      <c r="F24" s="5"/>
    </row>
    <row r="25" ht="20" customHeight="1" spans="1:6" x14ac:dyDescent="0.25">
      <c r="A25" s="2" t="s">
        <v>17</v>
      </c>
      <c r="B25" s="9">
        <v>46387</v>
      </c>
      <c r="C25" s="5" t="s">
        <v>20</v>
      </c>
      <c r="D25" s="5"/>
      <c r="E25" s="5"/>
      <c r="F25" s="5"/>
    </row>
    <row r="26" ht="20" customHeight="1" spans="1:6" x14ac:dyDescent="0.25">
      <c r="A26" s="2" t="s">
        <v>17</v>
      </c>
      <c r="B26" s="9">
        <v>46388</v>
      </c>
      <c r="C26" s="5" t="s">
        <v>21</v>
      </c>
      <c r="D26" s="5"/>
      <c r="E26" s="5"/>
      <c r="F26" s="5"/>
    </row>
    <row r="27" ht="20" customHeight="1" spans="1:6" x14ac:dyDescent="0.25">
      <c r="A27" s="2" t="s">
        <v>17</v>
      </c>
      <c r="B27" s="9">
        <v>46389</v>
      </c>
      <c r="C27" s="5" t="s">
        <v>20</v>
      </c>
      <c r="D27" s="5"/>
      <c r="E27" s="5"/>
      <c r="F27" s="5"/>
    </row>
    <row r="28" ht="20" customHeight="1" spans="1:6" x14ac:dyDescent="0.25">
      <c r="A28" s="2" t="s">
        <v>17</v>
      </c>
      <c r="B28" s="9">
        <v>46390</v>
      </c>
      <c r="C28" s="5" t="s">
        <v>20</v>
      </c>
      <c r="D28" s="5"/>
      <c r="E28" s="5"/>
      <c r="F28" s="5"/>
    </row>
    <row r="29" ht="20" customHeight="1" spans="1:6" x14ac:dyDescent="0.25">
      <c r="A29" s="2" t="s">
        <v>17</v>
      </c>
      <c r="B29" s="9">
        <v>46398</v>
      </c>
      <c r="C29" s="5" t="s">
        <v>22</v>
      </c>
      <c r="D29" s="5"/>
      <c r="E29" s="5"/>
      <c r="F29" s="5"/>
    </row>
    <row r="30" ht="20" customHeight="1" spans="1:6" x14ac:dyDescent="0.25">
      <c r="A30" s="2" t="s">
        <v>17</v>
      </c>
      <c r="B30" s="9">
        <v>46429</v>
      </c>
      <c r="C30" s="5" t="s">
        <v>23</v>
      </c>
      <c r="D30" s="5"/>
      <c r="E30" s="5"/>
      <c r="F30" s="5"/>
    </row>
    <row r="31" ht="20" customHeight="1" spans="1:6" x14ac:dyDescent="0.25">
      <c r="A31" s="2" t="s">
        <v>17</v>
      </c>
      <c r="B31" s="9">
        <v>46441</v>
      </c>
      <c r="C31" s="5" t="s">
        <v>24</v>
      </c>
      <c r="D31" s="5"/>
      <c r="E31" s="5"/>
      <c r="F31" s="5"/>
    </row>
    <row r="32" ht="20" customHeight="1" spans="1:6" x14ac:dyDescent="0.25">
      <c r="A32" s="2" t="s">
        <v>17</v>
      </c>
      <c r="B32" s="9">
        <v>46468</v>
      </c>
      <c r="C32" s="5" t="s">
        <v>25</v>
      </c>
      <c r="D32" s="5"/>
      <c r="E32" s="5"/>
      <c r="F32" s="5"/>
    </row>
    <row r="33" ht="20" customHeight="1" spans="1:6" x14ac:dyDescent="0.25">
      <c r="A33" s="2" t="s">
        <v>17</v>
      </c>
      <c r="B33" s="9">
        <v>46506</v>
      </c>
      <c r="C33" s="5" t="s">
        <v>26</v>
      </c>
      <c r="D33" s="5"/>
      <c r="E33" s="5"/>
      <c r="F33" s="5"/>
    </row>
    <row r="34" ht="20" customHeight="1" spans="1:6" x14ac:dyDescent="0.25">
      <c r="A34" s="2" t="s">
        <v>17</v>
      </c>
      <c r="B34" s="9">
        <v>46510</v>
      </c>
      <c r="C34" s="5" t="s">
        <v>27</v>
      </c>
      <c r="D34" s="5"/>
      <c r="E34" s="5"/>
      <c r="F34" s="5"/>
    </row>
    <row r="35" ht="20" customHeight="1" spans="1:6" x14ac:dyDescent="0.25">
      <c r="A35" s="2" t="s">
        <v>17</v>
      </c>
      <c r="B35" s="9">
        <v>46511</v>
      </c>
      <c r="C35" s="5" t="s">
        <v>28</v>
      </c>
      <c r="D35" s="5"/>
      <c r="E35" s="5"/>
      <c r="F35" s="5"/>
    </row>
    <row r="36" ht="20" customHeight="1" spans="1:6" x14ac:dyDescent="0.25">
      <c r="A36" s="2" t="s">
        <v>17</v>
      </c>
      <c r="B36" s="9">
        <v>46512</v>
      </c>
      <c r="C36" s="5" t="s">
        <v>29</v>
      </c>
      <c r="D36" s="5"/>
      <c r="E36" s="5"/>
      <c r="F36" s="5"/>
    </row>
    <row r="37" ht="20" customHeight="1" spans="1:6" x14ac:dyDescent="0.25">
      <c r="A37" s="2" t="s">
        <v>17</v>
      </c>
      <c r="B37" s="3"/>
      <c r="C37" s="5"/>
      <c r="D37" s="5"/>
      <c r="E37" s="5"/>
      <c r="F37" s="5"/>
    </row>
    <row r="38" ht="20" customHeight="1" spans="1:6" x14ac:dyDescent="0.25">
      <c r="A38" s="2" t="s">
        <v>17</v>
      </c>
      <c r="B38" s="3"/>
      <c r="C38" s="5"/>
      <c r="D38" s="5"/>
      <c r="E38" s="5"/>
      <c r="F38" s="5"/>
    </row>
    <row r="39" ht="20" customHeight="1" spans="1:6" x14ac:dyDescent="0.25">
      <c r="A39" s="2" t="s">
        <v>17</v>
      </c>
      <c r="B39" s="3"/>
      <c r="C39" s="5"/>
      <c r="D39" s="5"/>
      <c r="E39" s="5"/>
      <c r="F39" s="5"/>
    </row>
    <row r="40" ht="20" customHeight="1" spans="1:6" x14ac:dyDescent="0.25">
      <c r="A40" s="2" t="s">
        <v>17</v>
      </c>
      <c r="B40" s="3"/>
      <c r="C40" s="5"/>
      <c r="D40" s="5"/>
      <c r="E40" s="5"/>
      <c r="F40" s="5"/>
    </row>
    <row r="41" ht="20" customHeight="1" spans="1:6" x14ac:dyDescent="0.25">
      <c r="A41" s="2" t="s">
        <v>17</v>
      </c>
      <c r="B41" s="3"/>
      <c r="C41" s="5"/>
      <c r="D41" s="5"/>
      <c r="E41" s="5"/>
      <c r="F41" s="5"/>
    </row>
    <row r="42" ht="20" customHeight="1" spans="1:6" x14ac:dyDescent="0.25">
      <c r="A42" s="2" t="s">
        <v>17</v>
      </c>
      <c r="B42" s="3"/>
      <c r="C42" s="5"/>
      <c r="D42" s="5"/>
      <c r="E42" s="5"/>
      <c r="F42" s="5"/>
    </row>
    <row r="43" ht="20" customHeight="1" spans="1:9" x14ac:dyDescent="0.25">
      <c r="A43" s="6" t="s">
        <v>30</v>
      </c>
      <c r="B43" s="6"/>
      <c r="C43" s="6"/>
      <c r="D43" s="6"/>
      <c r="E43" s="6"/>
      <c r="F43" s="6"/>
      <c r="G43" s="6"/>
      <c r="H43" s="6"/>
      <c r="I43" s="6"/>
    </row>
  </sheetData>
  <mergeCells count="35">
    <mergeCell ref="A1:I1"/>
    <mergeCell ref="B2:E2"/>
    <mergeCell ref="G2:I2"/>
    <mergeCell ref="F3:G3"/>
    <mergeCell ref="H3:I3"/>
    <mergeCell ref="A4:I4"/>
    <mergeCell ref="A16:I16"/>
    <mergeCell ref="A17:C17"/>
    <mergeCell ref="E17:I17"/>
    <mergeCell ref="A18:C18"/>
    <mergeCell ref="E18:I18"/>
    <mergeCell ref="A20:I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A43:I43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6" customWidth="1"/>
    <col min="3" max="8" width="13" customWidth="1"/>
    <col min="9" max="9" width="11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3" t="s">
        <v>31</v>
      </c>
      <c r="C2" s="3"/>
      <c r="D2" s="3"/>
      <c r="E2" s="3"/>
      <c r="F2" s="2" t="s">
        <v>2</v>
      </c>
      <c r="G2" s="3" t="s">
        <v>32</v>
      </c>
      <c r="H2" s="3"/>
      <c r="I2" s="3"/>
    </row>
    <row r="3" ht="20" customHeight="1" spans="1:9" x14ac:dyDescent="0.25">
      <c r="A3" s="2" t="s">
        <v>3</v>
      </c>
      <c r="B3" s="9">
        <v>46335</v>
      </c>
      <c r="C3" s="2" t="s">
        <v>4</v>
      </c>
      <c r="D3" s="4">
        <v>2</v>
      </c>
      <c r="E3" s="2" t="s">
        <v>5</v>
      </c>
      <c r="F3" s="5" t="str">
        <f>IF(OR($B$3="",$D$3="",COUNTA($B$7:$B$14)=0),"",TEXT(WORKDAY($B$3,(COUNTA($B$7:$B$14)+COUNTA($C$6:$H$6)-1)*$D$3-1,$B$21:$B$42),"yyyy/mm/dd"))</f>
        <v>2026/12/09</v>
      </c>
      <c r="G3" s="5"/>
      <c r="H3" s="6" t="s">
        <v>6</v>
      </c>
      <c r="I3" s="6"/>
    </row>
    <row r="4" ht="20" customHeight="1" spans="1:9" x14ac:dyDescent="0.25">
      <c r="A4" s="6" t="s">
        <v>7</v>
      </c>
      <c r="B4" s="6"/>
      <c r="C4" s="6"/>
      <c r="D4" s="6"/>
      <c r="E4" s="6"/>
      <c r="F4" s="6"/>
      <c r="G4" s="6"/>
      <c r="H4" s="6"/>
      <c r="I4" s="6"/>
    </row>
    <row r="5" ht="20" customHeight="1" spans="3:8" x14ac:dyDescent="0.25"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</row>
    <row r="6" ht="20" customHeight="1" spans="1:9" x14ac:dyDescent="0.25">
      <c r="A6" s="7" t="s">
        <v>8</v>
      </c>
      <c r="B6" s="7" t="s">
        <v>9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7" t="s">
        <v>10</v>
      </c>
    </row>
    <row r="7" ht="20" customHeight="1" spans="1:9" x14ac:dyDescent="0.25">
      <c r="A7" s="4">
        <v>1</v>
      </c>
      <c r="B7" s="3" t="s">
        <v>39</v>
      </c>
      <c r="C7" s="4" t="str">
        <f>IF(OR($B7="",C$6="",$B$3="",$D$3=""),"",TEXT(WORKDAY($B$3,($A7+C$5-2)*$D$3,$B$21:$B$42),"m/d")&amp;"〜"&amp;TEXT(WORKDAY($B$3,($A7+C$5-1)*$D$3-1,$B$21:$B$42),"m/d"))</f>
        <v>11/9〜11/10</v>
      </c>
      <c r="D7" s="4" t="str">
        <f>IF(OR($B7="",D$6="",$B$3="",$D$3=""),"",TEXT(WORKDAY($B$3,($A7+D$5-2)*$D$3,$B$21:$B$42),"m/d")&amp;"〜"&amp;TEXT(WORKDAY($B$3,($A7+D$5-1)*$D$3-1,$B$21:$B$42),"m/d"))</f>
        <v>11/11〜11/12</v>
      </c>
      <c r="E7" s="4" t="str">
        <f>IF(OR($B7="",E$6="",$B$3="",$D$3=""),"",TEXT(WORKDAY($B$3,($A7+E$5-2)*$D$3,$B$21:$B$42),"m/d")&amp;"〜"&amp;TEXT(WORKDAY($B$3,($A7+E$5-1)*$D$3-1,$B$21:$B$42),"m/d"))</f>
        <v>11/13〜11/16</v>
      </c>
      <c r="F7" s="4" t="str">
        <f>IF(OR($B7="",F$6="",$B$3="",$D$3=""),"",TEXT(WORKDAY($B$3,($A7+F$5-2)*$D$3,$B$21:$B$42),"m/d")&amp;"〜"&amp;TEXT(WORKDAY($B$3,($A7+F$5-1)*$D$3-1,$B$21:$B$42),"m/d"))</f>
        <v>11/17〜11/18</v>
      </c>
      <c r="G7" s="4" t="str">
        <f>IF(OR($B7="",G$6="",$B$3="",$D$3=""),"",TEXT(WORKDAY($B$3,($A7+G$5-2)*$D$3,$B$21:$B$42),"m/d")&amp;"〜"&amp;TEXT(WORKDAY($B$3,($A7+G$5-1)*$D$3-1,$B$21:$B$42),"m/d"))</f>
        <v>11/19〜11/20</v>
      </c>
      <c r="H7" s="4" t="str">
        <f>IF(OR($B7="",H$6="",$B$3="",$D$3=""),"",TEXT(WORKDAY($B$3,($A7+H$5-2)*$D$3,$B$21:$B$42),"m/d")&amp;"〜"&amp;TEXT(WORKDAY($B$3,($A7+H$5-1)*$D$3-1,$B$21:$B$42),"m/d"))</f>
        <v>11/24〜11/25</v>
      </c>
      <c r="I7" s="4" t="str">
        <f>IF(OR($B7="",$B$3="",$D$3=""),"",TEXT(WORKDAY($B$3,($A7+COUNTA($C$6:$H$6)-1)*$D$3-1,$B$21:$B$42),"m/d"))</f>
        <v>11/25</v>
      </c>
    </row>
    <row r="8" ht="20" customHeight="1" spans="1:9" x14ac:dyDescent="0.25">
      <c r="A8" s="4">
        <v>2</v>
      </c>
      <c r="B8" s="3" t="s">
        <v>40</v>
      </c>
      <c r="C8" s="4" t="str">
        <f>IF(OR($B8="",C$6="",$B$3="",$D$3=""),"",TEXT(WORKDAY($B$3,($A8+C$5-2)*$D$3,$B$21:$B$42),"m/d")&amp;"〜"&amp;TEXT(WORKDAY($B$3,($A8+C$5-1)*$D$3-1,$B$21:$B$42),"m/d"))</f>
        <v>11/11〜11/12</v>
      </c>
      <c r="D8" s="4" t="str">
        <f>IF(OR($B8="",D$6="",$B$3="",$D$3=""),"",TEXT(WORKDAY($B$3,($A8+D$5-2)*$D$3,$B$21:$B$42),"m/d")&amp;"〜"&amp;TEXT(WORKDAY($B$3,($A8+D$5-1)*$D$3-1,$B$21:$B$42),"m/d"))</f>
        <v>11/13〜11/16</v>
      </c>
      <c r="E8" s="4" t="str">
        <f>IF(OR($B8="",E$6="",$B$3="",$D$3=""),"",TEXT(WORKDAY($B$3,($A8+E$5-2)*$D$3,$B$21:$B$42),"m/d")&amp;"〜"&amp;TEXT(WORKDAY($B$3,($A8+E$5-1)*$D$3-1,$B$21:$B$42),"m/d"))</f>
        <v>11/17〜11/18</v>
      </c>
      <c r="F8" s="4" t="str">
        <f>IF(OR($B8="",F$6="",$B$3="",$D$3=""),"",TEXT(WORKDAY($B$3,($A8+F$5-2)*$D$3,$B$21:$B$42),"m/d")&amp;"〜"&amp;TEXT(WORKDAY($B$3,($A8+F$5-1)*$D$3-1,$B$21:$B$42),"m/d"))</f>
        <v>11/19〜11/20</v>
      </c>
      <c r="G8" s="4" t="str">
        <f>IF(OR($B8="",G$6="",$B$3="",$D$3=""),"",TEXT(WORKDAY($B$3,($A8+G$5-2)*$D$3,$B$21:$B$42),"m/d")&amp;"〜"&amp;TEXT(WORKDAY($B$3,($A8+G$5-1)*$D$3-1,$B$21:$B$42),"m/d"))</f>
        <v>11/24〜11/25</v>
      </c>
      <c r="H8" s="4" t="str">
        <f>IF(OR($B8="",H$6="",$B$3="",$D$3=""),"",TEXT(WORKDAY($B$3,($A8+H$5-2)*$D$3,$B$21:$B$42),"m/d")&amp;"〜"&amp;TEXT(WORKDAY($B$3,($A8+H$5-1)*$D$3-1,$B$21:$B$42),"m/d"))</f>
        <v>11/26〜11/27</v>
      </c>
      <c r="I8" s="4" t="str">
        <f>IF(OR($B8="",$B$3="",$D$3=""),"",TEXT(WORKDAY($B$3,($A8+COUNTA($C$6:$H$6)-1)*$D$3-1,$B$21:$B$42),"m/d"))</f>
        <v>11/27</v>
      </c>
    </row>
    <row r="9" ht="20" customHeight="1" spans="1:9" x14ac:dyDescent="0.25">
      <c r="A9" s="4">
        <v>3</v>
      </c>
      <c r="B9" s="3" t="s">
        <v>41</v>
      </c>
      <c r="C9" s="4" t="str">
        <f>IF(OR($B9="",C$6="",$B$3="",$D$3=""),"",TEXT(WORKDAY($B$3,($A9+C$5-2)*$D$3,$B$21:$B$42),"m/d")&amp;"〜"&amp;TEXT(WORKDAY($B$3,($A9+C$5-1)*$D$3-1,$B$21:$B$42),"m/d"))</f>
        <v>11/13〜11/16</v>
      </c>
      <c r="D9" s="4" t="str">
        <f>IF(OR($B9="",D$6="",$B$3="",$D$3=""),"",TEXT(WORKDAY($B$3,($A9+D$5-2)*$D$3,$B$21:$B$42),"m/d")&amp;"〜"&amp;TEXT(WORKDAY($B$3,($A9+D$5-1)*$D$3-1,$B$21:$B$42),"m/d"))</f>
        <v>11/17〜11/18</v>
      </c>
      <c r="E9" s="4" t="str">
        <f>IF(OR($B9="",E$6="",$B$3="",$D$3=""),"",TEXT(WORKDAY($B$3,($A9+E$5-2)*$D$3,$B$21:$B$42),"m/d")&amp;"〜"&amp;TEXT(WORKDAY($B$3,($A9+E$5-1)*$D$3-1,$B$21:$B$42),"m/d"))</f>
        <v>11/19〜11/20</v>
      </c>
      <c r="F9" s="4" t="str">
        <f>IF(OR($B9="",F$6="",$B$3="",$D$3=""),"",TEXT(WORKDAY($B$3,($A9+F$5-2)*$D$3,$B$21:$B$42),"m/d")&amp;"〜"&amp;TEXT(WORKDAY($B$3,($A9+F$5-1)*$D$3-1,$B$21:$B$42),"m/d"))</f>
        <v>11/24〜11/25</v>
      </c>
      <c r="G9" s="4" t="str">
        <f>IF(OR($B9="",G$6="",$B$3="",$D$3=""),"",TEXT(WORKDAY($B$3,($A9+G$5-2)*$D$3,$B$21:$B$42),"m/d")&amp;"〜"&amp;TEXT(WORKDAY($B$3,($A9+G$5-1)*$D$3-1,$B$21:$B$42),"m/d"))</f>
        <v>11/26〜11/27</v>
      </c>
      <c r="H9" s="4" t="str">
        <f>IF(OR($B9="",H$6="",$B$3="",$D$3=""),"",TEXT(WORKDAY($B$3,($A9+H$5-2)*$D$3,$B$21:$B$42),"m/d")&amp;"〜"&amp;TEXT(WORKDAY($B$3,($A9+H$5-1)*$D$3-1,$B$21:$B$42),"m/d"))</f>
        <v>11/30〜12/1</v>
      </c>
      <c r="I9" s="4" t="str">
        <f>IF(OR($B9="",$B$3="",$D$3=""),"",TEXT(WORKDAY($B$3,($A9+COUNTA($C$6:$H$6)-1)*$D$3-1,$B$21:$B$42),"m/d"))</f>
        <v>12/1</v>
      </c>
    </row>
    <row r="10" ht="20" customHeight="1" spans="1:9" x14ac:dyDescent="0.25">
      <c r="A10" s="4">
        <v>4</v>
      </c>
      <c r="B10" s="3" t="s">
        <v>42</v>
      </c>
      <c r="C10" s="4" t="str">
        <f>IF(OR($B10="",C$6="",$B$3="",$D$3=""),"",TEXT(WORKDAY($B$3,($A10+C$5-2)*$D$3,$B$21:$B$42),"m/d")&amp;"〜"&amp;TEXT(WORKDAY($B$3,($A10+C$5-1)*$D$3-1,$B$21:$B$42),"m/d"))</f>
        <v>11/17〜11/18</v>
      </c>
      <c r="D10" s="4" t="str">
        <f>IF(OR($B10="",D$6="",$B$3="",$D$3=""),"",TEXT(WORKDAY($B$3,($A10+D$5-2)*$D$3,$B$21:$B$42),"m/d")&amp;"〜"&amp;TEXT(WORKDAY($B$3,($A10+D$5-1)*$D$3-1,$B$21:$B$42),"m/d"))</f>
        <v>11/19〜11/20</v>
      </c>
      <c r="E10" s="4" t="str">
        <f>IF(OR($B10="",E$6="",$B$3="",$D$3=""),"",TEXT(WORKDAY($B$3,($A10+E$5-2)*$D$3,$B$21:$B$42),"m/d")&amp;"〜"&amp;TEXT(WORKDAY($B$3,($A10+E$5-1)*$D$3-1,$B$21:$B$42),"m/d"))</f>
        <v>11/24〜11/25</v>
      </c>
      <c r="F10" s="4" t="str">
        <f>IF(OR($B10="",F$6="",$B$3="",$D$3=""),"",TEXT(WORKDAY($B$3,($A10+F$5-2)*$D$3,$B$21:$B$42),"m/d")&amp;"〜"&amp;TEXT(WORKDAY($B$3,($A10+F$5-1)*$D$3-1,$B$21:$B$42),"m/d"))</f>
        <v>11/26〜11/27</v>
      </c>
      <c r="G10" s="4" t="str">
        <f>IF(OR($B10="",G$6="",$B$3="",$D$3=""),"",TEXT(WORKDAY($B$3,($A10+G$5-2)*$D$3,$B$21:$B$42),"m/d")&amp;"〜"&amp;TEXT(WORKDAY($B$3,($A10+G$5-1)*$D$3-1,$B$21:$B$42),"m/d"))</f>
        <v>11/30〜12/1</v>
      </c>
      <c r="H10" s="4" t="str">
        <f>IF(OR($B10="",H$6="",$B$3="",$D$3=""),"",TEXT(WORKDAY($B$3,($A10+H$5-2)*$D$3,$B$21:$B$42),"m/d")&amp;"〜"&amp;TEXT(WORKDAY($B$3,($A10+H$5-1)*$D$3-1,$B$21:$B$42),"m/d"))</f>
        <v>12/2〜12/3</v>
      </c>
      <c r="I10" s="4" t="str">
        <f>IF(OR($B10="",$B$3="",$D$3=""),"",TEXT(WORKDAY($B$3,($A10+COUNTA($C$6:$H$6)-1)*$D$3-1,$B$21:$B$42),"m/d"))</f>
        <v>12/3</v>
      </c>
    </row>
    <row r="11" ht="20" customHeight="1" spans="1:9" x14ac:dyDescent="0.25">
      <c r="A11" s="4">
        <v>5</v>
      </c>
      <c r="B11" s="3" t="s">
        <v>43</v>
      </c>
      <c r="C11" s="4" t="str">
        <f>IF(OR($B11="",C$6="",$B$3="",$D$3=""),"",TEXT(WORKDAY($B$3,($A11+C$5-2)*$D$3,$B$21:$B$42),"m/d")&amp;"〜"&amp;TEXT(WORKDAY($B$3,($A11+C$5-1)*$D$3-1,$B$21:$B$42),"m/d"))</f>
        <v>11/19〜11/20</v>
      </c>
      <c r="D11" s="4" t="str">
        <f>IF(OR($B11="",D$6="",$B$3="",$D$3=""),"",TEXT(WORKDAY($B$3,($A11+D$5-2)*$D$3,$B$21:$B$42),"m/d")&amp;"〜"&amp;TEXT(WORKDAY($B$3,($A11+D$5-1)*$D$3-1,$B$21:$B$42),"m/d"))</f>
        <v>11/24〜11/25</v>
      </c>
      <c r="E11" s="4" t="str">
        <f>IF(OR($B11="",E$6="",$B$3="",$D$3=""),"",TEXT(WORKDAY($B$3,($A11+E$5-2)*$D$3,$B$21:$B$42),"m/d")&amp;"〜"&amp;TEXT(WORKDAY($B$3,($A11+E$5-1)*$D$3-1,$B$21:$B$42),"m/d"))</f>
        <v>11/26〜11/27</v>
      </c>
      <c r="F11" s="4" t="str">
        <f>IF(OR($B11="",F$6="",$B$3="",$D$3=""),"",TEXT(WORKDAY($B$3,($A11+F$5-2)*$D$3,$B$21:$B$42),"m/d")&amp;"〜"&amp;TEXT(WORKDAY($B$3,($A11+F$5-1)*$D$3-1,$B$21:$B$42),"m/d"))</f>
        <v>11/30〜12/1</v>
      </c>
      <c r="G11" s="4" t="str">
        <f>IF(OR($B11="",G$6="",$B$3="",$D$3=""),"",TEXT(WORKDAY($B$3,($A11+G$5-2)*$D$3,$B$21:$B$42),"m/d")&amp;"〜"&amp;TEXT(WORKDAY($B$3,($A11+G$5-1)*$D$3-1,$B$21:$B$42),"m/d"))</f>
        <v>12/2〜12/3</v>
      </c>
      <c r="H11" s="4" t="str">
        <f>IF(OR($B11="",H$6="",$B$3="",$D$3=""),"",TEXT(WORKDAY($B$3,($A11+H$5-2)*$D$3,$B$21:$B$42),"m/d")&amp;"〜"&amp;TEXT(WORKDAY($B$3,($A11+H$5-1)*$D$3-1,$B$21:$B$42),"m/d"))</f>
        <v>12/4〜12/7</v>
      </c>
      <c r="I11" s="4" t="str">
        <f>IF(OR($B11="",$B$3="",$D$3=""),"",TEXT(WORKDAY($B$3,($A11+COUNTA($C$6:$H$6)-1)*$D$3-1,$B$21:$B$42),"m/d"))</f>
        <v>12/7</v>
      </c>
    </row>
    <row r="12" ht="20" customHeight="1" spans="1:9" x14ac:dyDescent="0.25">
      <c r="A12" s="4">
        <v>6</v>
      </c>
      <c r="B12" s="3" t="s">
        <v>44</v>
      </c>
      <c r="C12" s="4" t="str">
        <f>IF(OR($B12="",C$6="",$B$3="",$D$3=""),"",TEXT(WORKDAY($B$3,($A12+C$5-2)*$D$3,$B$21:$B$42),"m/d")&amp;"〜"&amp;TEXT(WORKDAY($B$3,($A12+C$5-1)*$D$3-1,$B$21:$B$42),"m/d"))</f>
        <v>11/24〜11/25</v>
      </c>
      <c r="D12" s="4" t="str">
        <f>IF(OR($B12="",D$6="",$B$3="",$D$3=""),"",TEXT(WORKDAY($B$3,($A12+D$5-2)*$D$3,$B$21:$B$42),"m/d")&amp;"〜"&amp;TEXT(WORKDAY($B$3,($A12+D$5-1)*$D$3-1,$B$21:$B$42),"m/d"))</f>
        <v>11/26〜11/27</v>
      </c>
      <c r="E12" s="4" t="str">
        <f>IF(OR($B12="",E$6="",$B$3="",$D$3=""),"",TEXT(WORKDAY($B$3,($A12+E$5-2)*$D$3,$B$21:$B$42),"m/d")&amp;"〜"&amp;TEXT(WORKDAY($B$3,($A12+E$5-1)*$D$3-1,$B$21:$B$42),"m/d"))</f>
        <v>11/30〜12/1</v>
      </c>
      <c r="F12" s="4" t="str">
        <f>IF(OR($B12="",F$6="",$B$3="",$D$3=""),"",TEXT(WORKDAY($B$3,($A12+F$5-2)*$D$3,$B$21:$B$42),"m/d")&amp;"〜"&amp;TEXT(WORKDAY($B$3,($A12+F$5-1)*$D$3-1,$B$21:$B$42),"m/d"))</f>
        <v>12/2〜12/3</v>
      </c>
      <c r="G12" s="4" t="str">
        <f>IF(OR($B12="",G$6="",$B$3="",$D$3=""),"",TEXT(WORKDAY($B$3,($A12+G$5-2)*$D$3,$B$21:$B$42),"m/d")&amp;"〜"&amp;TEXT(WORKDAY($B$3,($A12+G$5-1)*$D$3-1,$B$21:$B$42),"m/d"))</f>
        <v>12/4〜12/7</v>
      </c>
      <c r="H12" s="4" t="str">
        <f>IF(OR($B12="",H$6="",$B$3="",$D$3=""),"",TEXT(WORKDAY($B$3,($A12+H$5-2)*$D$3,$B$21:$B$42),"m/d")&amp;"〜"&amp;TEXT(WORKDAY($B$3,($A12+H$5-1)*$D$3-1,$B$21:$B$42),"m/d"))</f>
        <v>12/8〜12/9</v>
      </c>
      <c r="I12" s="4" t="str">
        <f>IF(OR($B12="",$B$3="",$D$3=""),"",TEXT(WORKDAY($B$3,($A12+COUNTA($C$6:$H$6)-1)*$D$3-1,$B$21:$B$42),"m/d"))</f>
        <v>12/9</v>
      </c>
    </row>
    <row r="13" ht="20" customHeight="1" spans="1:9" x14ac:dyDescent="0.25">
      <c r="A13" s="4">
        <v>7</v>
      </c>
      <c r="B13" s="3"/>
      <c r="C13" s="4">
        <f>IF(OR($B13="",C$6="",$B$3="",$D$3=""),"",TEXT(WORKDAY($B$3,($A13+C$5-2)*$D$3,$B$21:$B$42),"m/d")&amp;"〜"&amp;TEXT(WORKDAY($B$3,($A13+C$5-1)*$D$3-1,$B$21:$B$42),"m/d"))</f>
      </c>
      <c r="D13" s="4">
        <f>IF(OR($B13="",D$6="",$B$3="",$D$3=""),"",TEXT(WORKDAY($B$3,($A13+D$5-2)*$D$3,$B$21:$B$42),"m/d")&amp;"〜"&amp;TEXT(WORKDAY($B$3,($A13+D$5-1)*$D$3-1,$B$21:$B$42),"m/d"))</f>
      </c>
      <c r="E13" s="4">
        <f>IF(OR($B13="",E$6="",$B$3="",$D$3=""),"",TEXT(WORKDAY($B$3,($A13+E$5-2)*$D$3,$B$21:$B$42),"m/d")&amp;"〜"&amp;TEXT(WORKDAY($B$3,($A13+E$5-1)*$D$3-1,$B$21:$B$42),"m/d"))</f>
      </c>
      <c r="F13" s="4">
        <f>IF(OR($B13="",F$6="",$B$3="",$D$3=""),"",TEXT(WORKDAY($B$3,($A13+F$5-2)*$D$3,$B$21:$B$42),"m/d")&amp;"〜"&amp;TEXT(WORKDAY($B$3,($A13+F$5-1)*$D$3-1,$B$21:$B$42),"m/d"))</f>
      </c>
      <c r="G13" s="4">
        <f>IF(OR($B13="",G$6="",$B$3="",$D$3=""),"",TEXT(WORKDAY($B$3,($A13+G$5-2)*$D$3,$B$21:$B$42),"m/d")&amp;"〜"&amp;TEXT(WORKDAY($B$3,($A13+G$5-1)*$D$3-1,$B$21:$B$42),"m/d"))</f>
      </c>
      <c r="H13" s="4">
        <f>IF(OR($B13="",H$6="",$B$3="",$D$3=""),"",TEXT(WORKDAY($B$3,($A13+H$5-2)*$D$3,$B$21:$B$42),"m/d")&amp;"〜"&amp;TEXT(WORKDAY($B$3,($A13+H$5-1)*$D$3-1,$B$21:$B$42),"m/d"))</f>
      </c>
      <c r="I13" s="4">
        <f>IF(OR($B13="",$B$3="",$D$3=""),"",TEXT(WORKDAY($B$3,($A13+COUNTA($C$6:$H$6)-1)*$D$3-1,$B$21:$B$42),"m/d"))</f>
      </c>
    </row>
    <row r="14" ht="20" customHeight="1" spans="1:9" x14ac:dyDescent="0.25">
      <c r="A14" s="4">
        <v>8</v>
      </c>
      <c r="B14" s="3"/>
      <c r="C14" s="4">
        <f>IF(OR($B14="",C$6="",$B$3="",$D$3=""),"",TEXT(WORKDAY($B$3,($A14+C$5-2)*$D$3,$B$21:$B$42),"m/d")&amp;"〜"&amp;TEXT(WORKDAY($B$3,($A14+C$5-1)*$D$3-1,$B$21:$B$42),"m/d"))</f>
      </c>
      <c r="D14" s="4">
        <f>IF(OR($B14="",D$6="",$B$3="",$D$3=""),"",TEXT(WORKDAY($B$3,($A14+D$5-2)*$D$3,$B$21:$B$42),"m/d")&amp;"〜"&amp;TEXT(WORKDAY($B$3,($A14+D$5-1)*$D$3-1,$B$21:$B$42),"m/d"))</f>
      </c>
      <c r="E14" s="4">
        <f>IF(OR($B14="",E$6="",$B$3="",$D$3=""),"",TEXT(WORKDAY($B$3,($A14+E$5-2)*$D$3,$B$21:$B$42),"m/d")&amp;"〜"&amp;TEXT(WORKDAY($B$3,($A14+E$5-1)*$D$3-1,$B$21:$B$42),"m/d"))</f>
      </c>
      <c r="F14" s="4">
        <f>IF(OR($B14="",F$6="",$B$3="",$D$3=""),"",TEXT(WORKDAY($B$3,($A14+F$5-2)*$D$3,$B$21:$B$42),"m/d")&amp;"〜"&amp;TEXT(WORKDAY($B$3,($A14+F$5-1)*$D$3-1,$B$21:$B$42),"m/d"))</f>
      </c>
      <c r="G14" s="4">
        <f>IF(OR($B14="",G$6="",$B$3="",$D$3=""),"",TEXT(WORKDAY($B$3,($A14+G$5-2)*$D$3,$B$21:$B$42),"m/d")&amp;"〜"&amp;TEXT(WORKDAY($B$3,($A14+G$5-1)*$D$3-1,$B$21:$B$42),"m/d"))</f>
      </c>
      <c r="H14" s="4">
        <f>IF(OR($B14="",H$6="",$B$3="",$D$3=""),"",TEXT(WORKDAY($B$3,($A14+H$5-2)*$D$3,$B$21:$B$42),"m/d")&amp;"〜"&amp;TEXT(WORKDAY($B$3,($A14+H$5-1)*$D$3-1,$B$21:$B$42),"m/d"))</f>
      </c>
      <c r="I14" s="4">
        <f>IF(OR($B14="",$B$3="",$D$3=""),"",TEXT(WORKDAY($B$3,($A14+COUNTA($C$6:$H$6)-1)*$D$3-1,$B$21:$B$42),"m/d"))</f>
      </c>
    </row>
    <row r="15" ht="20" customHeight="1" x14ac:dyDescent="0.25"/>
    <row r="16" ht="20" customHeight="1" spans="1:9" x14ac:dyDescent="0.25">
      <c r="A16" s="8" t="s">
        <v>11</v>
      </c>
      <c r="B16" s="8"/>
      <c r="C16" s="8"/>
      <c r="D16" s="8"/>
      <c r="E16" s="8"/>
      <c r="F16" s="8"/>
      <c r="G16" s="8"/>
      <c r="H16" s="8"/>
      <c r="I16" s="8"/>
    </row>
    <row r="17" ht="20" customHeight="1" spans="1:9" x14ac:dyDescent="0.25">
      <c r="A17" s="2" t="s">
        <v>12</v>
      </c>
      <c r="B17" s="2"/>
      <c r="C17" s="2"/>
      <c r="D17" s="4">
        <f>IF(OR($D$3="",COUNTA($B$7:$B$14)=0),"",(COUNTA($B$7:$B$14)+COUNTA($C$6:$H$6)-1)*$D$3)</f>
        <v>22</v>
      </c>
      <c r="E17" s="6" t="s">
        <v>13</v>
      </c>
      <c r="F17" s="6"/>
      <c r="G17" s="6"/>
      <c r="H17" s="6"/>
      <c r="I17" s="6"/>
    </row>
    <row r="18" ht="20" customHeight="1" spans="1:9" x14ac:dyDescent="0.25">
      <c r="A18" s="2" t="s">
        <v>14</v>
      </c>
      <c r="B18" s="2"/>
      <c r="C18" s="2"/>
      <c r="D18" s="4">
        <f>IF(OR($D$3="",COUNTA($B$7:$B$14)=0),"",COUNTA($B$7:$B$14)*COUNTA($C$6:$H$6)*$D$3)</f>
        <v>72</v>
      </c>
      <c r="E18" s="6" t="s">
        <v>15</v>
      </c>
      <c r="F18" s="6"/>
      <c r="G18" s="6"/>
      <c r="H18" s="6"/>
      <c r="I18" s="6"/>
    </row>
    <row r="19" ht="20" customHeight="1" x14ac:dyDescent="0.25"/>
    <row r="20" ht="20" customHeight="1" spans="1:9" x14ac:dyDescent="0.25">
      <c r="A20" s="8" t="s">
        <v>16</v>
      </c>
      <c r="B20" s="8"/>
      <c r="C20" s="8"/>
      <c r="D20" s="8"/>
      <c r="E20" s="8"/>
      <c r="F20" s="8"/>
      <c r="G20" s="8"/>
      <c r="H20" s="8"/>
      <c r="I20" s="8"/>
    </row>
    <row r="21" ht="20" customHeight="1" spans="1:6" x14ac:dyDescent="0.25">
      <c r="A21" s="2" t="s">
        <v>17</v>
      </c>
      <c r="B21" s="9">
        <v>46329</v>
      </c>
      <c r="C21" s="5" t="s">
        <v>18</v>
      </c>
      <c r="D21" s="5"/>
      <c r="E21" s="5"/>
      <c r="F21" s="5"/>
    </row>
    <row r="22" ht="20" customHeight="1" spans="1:6" x14ac:dyDescent="0.25">
      <c r="A22" s="2" t="s">
        <v>17</v>
      </c>
      <c r="B22" s="9">
        <v>46349</v>
      </c>
      <c r="C22" s="5" t="s">
        <v>19</v>
      </c>
      <c r="D22" s="5"/>
      <c r="E22" s="5"/>
      <c r="F22" s="5"/>
    </row>
    <row r="23" ht="20" customHeight="1" spans="1:6" x14ac:dyDescent="0.25">
      <c r="A23" s="2" t="s">
        <v>17</v>
      </c>
      <c r="B23" s="9">
        <v>46385</v>
      </c>
      <c r="C23" s="5" t="s">
        <v>20</v>
      </c>
      <c r="D23" s="5"/>
      <c r="E23" s="5"/>
      <c r="F23" s="5"/>
    </row>
    <row r="24" ht="20" customHeight="1" spans="1:6" x14ac:dyDescent="0.25">
      <c r="A24" s="2" t="s">
        <v>17</v>
      </c>
      <c r="B24" s="9">
        <v>46386</v>
      </c>
      <c r="C24" s="5" t="s">
        <v>20</v>
      </c>
      <c r="D24" s="5"/>
      <c r="E24" s="5"/>
      <c r="F24" s="5"/>
    </row>
    <row r="25" ht="20" customHeight="1" spans="1:6" x14ac:dyDescent="0.25">
      <c r="A25" s="2" t="s">
        <v>17</v>
      </c>
      <c r="B25" s="9">
        <v>46387</v>
      </c>
      <c r="C25" s="5" t="s">
        <v>20</v>
      </c>
      <c r="D25" s="5"/>
      <c r="E25" s="5"/>
      <c r="F25" s="5"/>
    </row>
    <row r="26" ht="20" customHeight="1" spans="1:6" x14ac:dyDescent="0.25">
      <c r="A26" s="2" t="s">
        <v>17</v>
      </c>
      <c r="B26" s="9">
        <v>46388</v>
      </c>
      <c r="C26" s="5" t="s">
        <v>21</v>
      </c>
      <c r="D26" s="5"/>
      <c r="E26" s="5"/>
      <c r="F26" s="5"/>
    </row>
    <row r="27" ht="20" customHeight="1" spans="1:6" x14ac:dyDescent="0.25">
      <c r="A27" s="2" t="s">
        <v>17</v>
      </c>
      <c r="B27" s="9">
        <v>46389</v>
      </c>
      <c r="C27" s="5" t="s">
        <v>20</v>
      </c>
      <c r="D27" s="5"/>
      <c r="E27" s="5"/>
      <c r="F27" s="5"/>
    </row>
    <row r="28" ht="20" customHeight="1" spans="1:6" x14ac:dyDescent="0.25">
      <c r="A28" s="2" t="s">
        <v>17</v>
      </c>
      <c r="B28" s="9">
        <v>46390</v>
      </c>
      <c r="C28" s="5" t="s">
        <v>20</v>
      </c>
      <c r="D28" s="5"/>
      <c r="E28" s="5"/>
      <c r="F28" s="5"/>
    </row>
    <row r="29" ht="20" customHeight="1" spans="1:6" x14ac:dyDescent="0.25">
      <c r="A29" s="2" t="s">
        <v>17</v>
      </c>
      <c r="B29" s="9">
        <v>46398</v>
      </c>
      <c r="C29" s="5" t="s">
        <v>22</v>
      </c>
      <c r="D29" s="5"/>
      <c r="E29" s="5"/>
      <c r="F29" s="5"/>
    </row>
    <row r="30" ht="20" customHeight="1" spans="1:6" x14ac:dyDescent="0.25">
      <c r="A30" s="2" t="s">
        <v>17</v>
      </c>
      <c r="B30" s="9">
        <v>46429</v>
      </c>
      <c r="C30" s="5" t="s">
        <v>23</v>
      </c>
      <c r="D30" s="5"/>
      <c r="E30" s="5"/>
      <c r="F30" s="5"/>
    </row>
    <row r="31" ht="20" customHeight="1" spans="1:6" x14ac:dyDescent="0.25">
      <c r="A31" s="2" t="s">
        <v>17</v>
      </c>
      <c r="B31" s="9">
        <v>46441</v>
      </c>
      <c r="C31" s="5" t="s">
        <v>24</v>
      </c>
      <c r="D31" s="5"/>
      <c r="E31" s="5"/>
      <c r="F31" s="5"/>
    </row>
    <row r="32" ht="20" customHeight="1" spans="1:6" x14ac:dyDescent="0.25">
      <c r="A32" s="2" t="s">
        <v>17</v>
      </c>
      <c r="B32" s="9">
        <v>46468</v>
      </c>
      <c r="C32" s="5" t="s">
        <v>25</v>
      </c>
      <c r="D32" s="5"/>
      <c r="E32" s="5"/>
      <c r="F32" s="5"/>
    </row>
    <row r="33" ht="20" customHeight="1" spans="1:6" x14ac:dyDescent="0.25">
      <c r="A33" s="2" t="s">
        <v>17</v>
      </c>
      <c r="B33" s="9">
        <v>46506</v>
      </c>
      <c r="C33" s="5" t="s">
        <v>26</v>
      </c>
      <c r="D33" s="5"/>
      <c r="E33" s="5"/>
      <c r="F33" s="5"/>
    </row>
    <row r="34" ht="20" customHeight="1" spans="1:6" x14ac:dyDescent="0.25">
      <c r="A34" s="2" t="s">
        <v>17</v>
      </c>
      <c r="B34" s="9">
        <v>46510</v>
      </c>
      <c r="C34" s="5" t="s">
        <v>27</v>
      </c>
      <c r="D34" s="5"/>
      <c r="E34" s="5"/>
      <c r="F34" s="5"/>
    </row>
    <row r="35" ht="20" customHeight="1" spans="1:6" x14ac:dyDescent="0.25">
      <c r="A35" s="2" t="s">
        <v>17</v>
      </c>
      <c r="B35" s="9">
        <v>46511</v>
      </c>
      <c r="C35" s="5" t="s">
        <v>28</v>
      </c>
      <c r="D35" s="5"/>
      <c r="E35" s="5"/>
      <c r="F35" s="5"/>
    </row>
    <row r="36" ht="20" customHeight="1" spans="1:6" x14ac:dyDescent="0.25">
      <c r="A36" s="2" t="s">
        <v>17</v>
      </c>
      <c r="B36" s="9">
        <v>46512</v>
      </c>
      <c r="C36" s="5" t="s">
        <v>29</v>
      </c>
      <c r="D36" s="5"/>
      <c r="E36" s="5"/>
      <c r="F36" s="5"/>
    </row>
    <row r="37" ht="20" customHeight="1" spans="1:6" x14ac:dyDescent="0.25">
      <c r="A37" s="2" t="s">
        <v>17</v>
      </c>
      <c r="B37" s="3"/>
      <c r="C37" s="5"/>
      <c r="D37" s="5"/>
      <c r="E37" s="5"/>
      <c r="F37" s="5"/>
    </row>
    <row r="38" ht="20" customHeight="1" spans="1:6" x14ac:dyDescent="0.25">
      <c r="A38" s="2" t="s">
        <v>17</v>
      </c>
      <c r="B38" s="3"/>
      <c r="C38" s="5"/>
      <c r="D38" s="5"/>
      <c r="E38" s="5"/>
      <c r="F38" s="5"/>
    </row>
    <row r="39" ht="20" customHeight="1" spans="1:6" x14ac:dyDescent="0.25">
      <c r="A39" s="2" t="s">
        <v>17</v>
      </c>
      <c r="B39" s="3"/>
      <c r="C39" s="5"/>
      <c r="D39" s="5"/>
      <c r="E39" s="5"/>
      <c r="F39" s="5"/>
    </row>
    <row r="40" ht="20" customHeight="1" spans="1:6" x14ac:dyDescent="0.25">
      <c r="A40" s="2" t="s">
        <v>17</v>
      </c>
      <c r="B40" s="3"/>
      <c r="C40" s="5"/>
      <c r="D40" s="5"/>
      <c r="E40" s="5"/>
      <c r="F40" s="5"/>
    </row>
    <row r="41" ht="20" customHeight="1" spans="1:6" x14ac:dyDescent="0.25">
      <c r="A41" s="2" t="s">
        <v>17</v>
      </c>
      <c r="B41" s="3"/>
      <c r="C41" s="5"/>
      <c r="D41" s="5"/>
      <c r="E41" s="5"/>
      <c r="F41" s="5"/>
    </row>
    <row r="42" ht="20" customHeight="1" spans="1:6" x14ac:dyDescent="0.25">
      <c r="A42" s="2" t="s">
        <v>17</v>
      </c>
      <c r="B42" s="3"/>
      <c r="C42" s="5"/>
      <c r="D42" s="5"/>
      <c r="E42" s="5"/>
      <c r="F42" s="5"/>
    </row>
    <row r="43" ht="20" customHeight="1" spans="1:9" x14ac:dyDescent="0.25">
      <c r="A43" s="6" t="s">
        <v>30</v>
      </c>
      <c r="B43" s="6"/>
      <c r="C43" s="6"/>
      <c r="D43" s="6"/>
      <c r="E43" s="6"/>
      <c r="F43" s="6"/>
      <c r="G43" s="6"/>
      <c r="H43" s="6"/>
      <c r="I43" s="6"/>
    </row>
  </sheetData>
  <mergeCells count="35">
    <mergeCell ref="A1:I1"/>
    <mergeCell ref="B2:E2"/>
    <mergeCell ref="G2:I2"/>
    <mergeCell ref="F3:G3"/>
    <mergeCell ref="H3:I3"/>
    <mergeCell ref="A4:I4"/>
    <mergeCell ref="A16:I16"/>
    <mergeCell ref="A17:C17"/>
    <mergeCell ref="E17:I17"/>
    <mergeCell ref="A18:C18"/>
    <mergeCell ref="E18:I18"/>
    <mergeCell ref="A20:I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A43:I43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45</v>
      </c>
      <c r="B2" s="5" t="s">
        <v>46</v>
      </c>
    </row>
    <row r="3" ht="20" customHeight="1" spans="1:2" x14ac:dyDescent="0.25">
      <c r="A3" s="2" t="s">
        <v>47</v>
      </c>
      <c r="B3" s="5" t="s">
        <v>48</v>
      </c>
    </row>
    <row r="4" ht="20" customHeight="1" spans="1:2" x14ac:dyDescent="0.25">
      <c r="A4" s="2" t="s">
        <v>49</v>
      </c>
      <c r="B4" s="5" t="s">
        <v>50</v>
      </c>
    </row>
    <row r="5" ht="20" customHeight="1" spans="1:2" x14ac:dyDescent="0.25">
      <c r="A5" s="2" t="s">
        <v>51</v>
      </c>
      <c r="B5" s="5" t="s">
        <v>52</v>
      </c>
    </row>
    <row r="6" ht="20" customHeight="1" spans="1:2" x14ac:dyDescent="0.25">
      <c r="A6" s="2" t="s">
        <v>53</v>
      </c>
      <c r="B6" s="5" t="s">
        <v>54</v>
      </c>
    </row>
    <row r="7" ht="20" customHeight="1" spans="1:2" x14ac:dyDescent="0.25">
      <c r="A7" s="2" t="s">
        <v>55</v>
      </c>
      <c r="B7" s="5" t="s">
        <v>56</v>
      </c>
    </row>
    <row r="8" ht="20" customHeight="1" spans="1:2" x14ac:dyDescent="0.25">
      <c r="A8" s="2" t="s">
        <v>57</v>
      </c>
      <c r="B8" s="5" t="s">
        <v>58</v>
      </c>
    </row>
    <row r="9" ht="20" customHeight="1" spans="1:2" x14ac:dyDescent="0.25">
      <c r="A9" s="2" t="s">
        <v>59</v>
      </c>
      <c r="B9" s="5" t="s">
        <v>60</v>
      </c>
    </row>
    <row r="10" ht="20" customHeight="1" spans="1:2" x14ac:dyDescent="0.25">
      <c r="A10" s="2" t="s">
        <v>61</v>
      </c>
      <c r="B10" s="5" t="s">
        <v>62</v>
      </c>
    </row>
    <row r="11" ht="20" customHeight="1" spans="1:2" x14ac:dyDescent="0.25">
      <c r="A11" s="2" t="s">
        <v>63</v>
      </c>
      <c r="B11" s="5" t="s">
        <v>64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工程フクロウ（FUKULO／合同会社商陣）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